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5" yWindow="180" windowWidth="14310" windowHeight="8325"/>
  </bookViews>
  <sheets>
    <sheet name="221-13" sheetId="5" r:id="rId1"/>
  </sheets>
  <externalReferences>
    <externalReference r:id="rId2"/>
    <externalReference r:id="rId3"/>
  </externalReferences>
  <definedNames>
    <definedName name="_xlnm.Print_Area" localSheetId="0">'221-13'!$A$1:$I$35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>#REF!</definedName>
  </definedNames>
  <calcPr calcId="145621"/>
</workbook>
</file>

<file path=xl/calcChain.xml><?xml version="1.0" encoding="utf-8"?>
<calcChain xmlns="http://schemas.openxmlformats.org/spreadsheetml/2006/main">
  <c r="C23" i="5" l="1"/>
  <c r="C29" i="5" l="1"/>
  <c r="C28" i="5"/>
  <c r="C27" i="5"/>
  <c r="C24" i="5"/>
  <c r="C22" i="5"/>
  <c r="C21" i="5"/>
  <c r="C20" i="5"/>
  <c r="C19" i="5"/>
  <c r="C18" i="5"/>
  <c r="C17" i="5"/>
  <c r="C16" i="5"/>
  <c r="C15" i="5"/>
  <c r="C14" i="5"/>
  <c r="C12" i="5"/>
  <c r="C11" i="5"/>
  <c r="C10" i="5"/>
  <c r="C26" i="5" l="1"/>
  <c r="D9" i="5" l="1"/>
  <c r="D8" i="5" l="1"/>
  <c r="I25" i="5"/>
  <c r="H25" i="5"/>
  <c r="G25" i="5"/>
  <c r="E25" i="5"/>
  <c r="F25" i="5"/>
  <c r="D25" i="5"/>
  <c r="I9" i="5"/>
  <c r="H9" i="5"/>
  <c r="H8" i="5" s="1"/>
  <c r="G9" i="5"/>
  <c r="G8" i="5" s="1"/>
  <c r="E9" i="5"/>
  <c r="F9" i="5"/>
  <c r="F8" i="5" l="1"/>
  <c r="I8" i="5"/>
  <c r="E8" i="5"/>
  <c r="C9" i="5"/>
  <c r="C25" i="5"/>
  <c r="C8" i="5" l="1"/>
</calcChain>
</file>

<file path=xl/connections.xml><?xml version="1.0" encoding="utf-8"?>
<connections xmlns="http://schemas.openxmlformats.org/spreadsheetml/2006/main">
  <connection id="1" sourceFile="Y:\Defunciones\Volumen III-2015\Defu_2015 BOLETIN.accdb" keepAlive="1" name="Defu_2015 BOLETIN" type="5" refreshedVersion="4">
    <dbPr connection="Provider=Microsoft.ACE.OLEDB.12.0;User ID=Admin;Data Source=Y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Y:\Defunciones\Volumen III-2015\Defu_2015 BOLETIN.accdb" odcFile="C:\Users\nchavez\Documents\Mis archivos de origen de datos\Defu_2015 BOLETIN Corrección Def_2015 Consulta.odc" keepAlive="1" name="Defu_2015 BOLETIN Corrección Def_2015 Consulta" type="5" refreshedVersion="0">
    <dbPr connection="Provider=Microsoft.ACE.OLEDB.12.0;Password=&quot;&quot;;User ID=Admin;Data Source=Y:\Defunciones\Volumen III-2015\Defu_2015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3" sourceFile="\\DEC-APP-04\Vitales\Defunciones\Volumen III-2014\Defu2014 BOLETIN.accdb" keepAlive="1" name="Defu2014 BOLETIN" type="5" refreshedVersion="4">
    <dbPr connection="Provider=Microsoft.ACE.OLEDB.12.0;User ID=Admin;Data Source=\\DEC-APP-04\Vitales\Defunciones\Volumen III-2014\Defu2014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EFUNCIONES BOLETIN 2014" commandType="3"/>
  </connection>
  <connection id="4" sourceFile="Y:\Defunciones\Volumen III-2016\Defunciones 2016.accdb" keepAlive="1" name="Defunciones 2016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5" sourceFile="Y:\Defunciones\Volumen III-2016\Defunciones 2016.accdb" keepAlive="1" name="Defunciones 20161" type="5" refreshedVersion="4">
    <dbPr connection="Provider=Microsoft.ACE.OLEDB.12.0;User ID=Admin;Data Source=Y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  <connection id="6" sourceFile="X:\Defunciones\Volumen III-2016\Defunciones 2016.accdb" keepAlive="1" name="Defunciones 20162" type="5" refreshedVersion="4">
    <dbPr connection="Provider=Microsoft.ACE.OLEDB.12.0;User ID=Admin;Data Source=X:\Defunciones\Volumen III-2016\Defunciones 2016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6" commandType="3"/>
  </connection>
</connections>
</file>

<file path=xl/sharedStrings.xml><?xml version="1.0" encoding="utf-8"?>
<sst xmlns="http://schemas.openxmlformats.org/spreadsheetml/2006/main" count="53" uniqueCount="48">
  <si>
    <t>5.12</t>
  </si>
  <si>
    <t>5.11</t>
  </si>
  <si>
    <t>5.09</t>
  </si>
  <si>
    <t>5.08</t>
  </si>
  <si>
    <t>5.07</t>
  </si>
  <si>
    <t>5.06</t>
  </si>
  <si>
    <t>5.05</t>
  </si>
  <si>
    <t>5.03</t>
  </si>
  <si>
    <t xml:space="preserve">  Ocupante de:</t>
  </si>
  <si>
    <t>5.01</t>
  </si>
  <si>
    <t>Accidentes de transporte terrestre</t>
  </si>
  <si>
    <t xml:space="preserve">  Peatón</t>
  </si>
  <si>
    <t xml:space="preserve">  Ciclista</t>
  </si>
  <si>
    <t xml:space="preserve">  Motociclista</t>
  </si>
  <si>
    <t xml:space="preserve">    Automóvil</t>
  </si>
  <si>
    <t xml:space="preserve">    Camioneta, furgoneta o pick up</t>
  </si>
  <si>
    <t xml:space="preserve">    Transporte pesado</t>
  </si>
  <si>
    <t>Otros accidentes de transporte</t>
  </si>
  <si>
    <t>Caídas</t>
  </si>
  <si>
    <t>Ahogamiento y sumersión accidentales</t>
  </si>
  <si>
    <t>Accidentes que obstruyen la respiración</t>
  </si>
  <si>
    <t>Exposición a la corriente eléctrica</t>
  </si>
  <si>
    <t>Exposición al humo, fuego y llamas</t>
  </si>
  <si>
    <t>Agresiones (homicidios)</t>
  </si>
  <si>
    <t>Las demás causas externas</t>
  </si>
  <si>
    <t>Colón</t>
  </si>
  <si>
    <t>Pana-   má</t>
  </si>
  <si>
    <t>Chiri-    quí</t>
  </si>
  <si>
    <t>Vera-   guas</t>
  </si>
  <si>
    <t>Causas externas (1)</t>
  </si>
  <si>
    <t>Provincia de residencia</t>
  </si>
  <si>
    <t xml:space="preserve">                           TOTAL</t>
  </si>
  <si>
    <t>-</t>
  </si>
  <si>
    <t>Total</t>
  </si>
  <si>
    <t>Pana-má Oeste</t>
  </si>
  <si>
    <t>Envenenamiento accidental por, y               exposición a sustancias nocivas</t>
  </si>
  <si>
    <t>Lesiones autoinfligidas intencionalmente                     (suicidios)</t>
  </si>
  <si>
    <t>Agresión con disparo de otras armas                de fuego, y las no especificadas</t>
  </si>
  <si>
    <t>Agresión con objeto cortante</t>
  </si>
  <si>
    <t>Las otras agresiones</t>
  </si>
  <si>
    <t>Có-digo (1)</t>
  </si>
  <si>
    <t>LAS PRINCIPALES PROVINCIAS DE RESIDENCIA:  AÑO 2016</t>
  </si>
  <si>
    <t>Resto        de las provincias</t>
  </si>
  <si>
    <t>Defunciones</t>
  </si>
  <si>
    <t xml:space="preserve">   -  Cantidad nula o cero.</t>
  </si>
  <si>
    <t xml:space="preserve">       relacionados con la salud (Décima revisión).</t>
  </si>
  <si>
    <t>(1)  Con base en la Lista Especial de 6/67 grupos de causas, de la Clasificación  estadística  internacional de enfermedades y problemas</t>
  </si>
  <si>
    <t xml:space="preserve">Cuadro 221-13. DEFUNCIONES POR CAUSAS EXTERNAS EN LA REPÚBLICA,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</si>
</sst>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indexed="60"/>
      <name val="Arial"/>
      <family val="2"/>
    </font>
    <font>
      <sz val="10"/>
      <name val="MS Sans Serif"/>
      <family val="2"/>
    </font>
    <font>
      <sz val="10"/>
      <color rgb="FFC0000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9" applyNumberFormat="0" applyAlignment="0" applyProtection="0"/>
    <xf numFmtId="0" fontId="8" fillId="21" borderId="10" applyNumberFormat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9" applyNumberFormat="0" applyAlignment="0" applyProtection="0"/>
    <xf numFmtId="0" fontId="15" fillId="0" borderId="14" applyNumberFormat="0" applyFill="0" applyAlignment="0" applyProtection="0"/>
    <xf numFmtId="0" fontId="4" fillId="0" borderId="0"/>
    <xf numFmtId="0" fontId="4" fillId="22" borderId="15" applyNumberFormat="0" applyFont="0" applyAlignment="0" applyProtection="0"/>
    <xf numFmtId="0" fontId="16" fillId="20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Fill="1" applyBorder="1"/>
    <xf numFmtId="0" fontId="19" fillId="0" borderId="0" xfId="1" applyFont="1" applyFill="1" applyBorder="1" applyAlignment="1">
      <alignment vertical="center"/>
    </xf>
    <xf numFmtId="0" fontId="19" fillId="0" borderId="4" xfId="1" applyFont="1" applyFill="1" applyBorder="1" applyAlignment="1">
      <alignment vertical="center"/>
    </xf>
    <xf numFmtId="0" fontId="19" fillId="0" borderId="6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1" fillId="0" borderId="0" xfId="43" applyFont="1" applyFill="1"/>
    <xf numFmtId="0" fontId="1" fillId="0" borderId="0" xfId="1" applyFont="1" applyFill="1" applyBorder="1"/>
    <xf numFmtId="0" fontId="1" fillId="0" borderId="6" xfId="1" applyFont="1" applyFill="1" applyBorder="1" applyAlignment="1">
      <alignment vertical="center"/>
    </xf>
    <xf numFmtId="0" fontId="1" fillId="0" borderId="4" xfId="1" applyFont="1" applyFill="1" applyBorder="1" applyAlignment="1">
      <alignment wrapText="1"/>
    </xf>
    <xf numFmtId="0" fontId="1" fillId="0" borderId="5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vertical="center"/>
    </xf>
    <xf numFmtId="0" fontId="1" fillId="0" borderId="5" xfId="1" applyFont="1" applyFill="1" applyBorder="1"/>
    <xf numFmtId="3" fontId="1" fillId="0" borderId="5" xfId="1" applyNumberFormat="1" applyFont="1" applyFill="1" applyBorder="1" applyAlignment="1">
      <alignment horizontal="right" wrapText="1"/>
    </xf>
    <xf numFmtId="0" fontId="1" fillId="0" borderId="4" xfId="1" applyFont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right" vertical="center"/>
    </xf>
    <xf numFmtId="0" fontId="1" fillId="0" borderId="0" xfId="1" applyFont="1"/>
    <xf numFmtId="0" fontId="3" fillId="0" borderId="18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0" fillId="0" borderId="0" xfId="0" applyFont="1" applyAlignment="1">
      <alignment horizontal="left" indent="1"/>
    </xf>
    <xf numFmtId="0" fontId="0" fillId="0" borderId="0" xfId="0" applyNumberFormat="1" applyFont="1" applyAlignment="1">
      <alignment horizontal="right"/>
    </xf>
    <xf numFmtId="0" fontId="1" fillId="0" borderId="4" xfId="1" applyFont="1" applyFill="1" applyBorder="1" applyAlignment="1">
      <alignment horizontal="right" wrapText="1"/>
    </xf>
    <xf numFmtId="0" fontId="3" fillId="0" borderId="4" xfId="1" applyFont="1" applyBorder="1" applyAlignment="1">
      <alignment horizontal="right"/>
    </xf>
    <xf numFmtId="0" fontId="1" fillId="0" borderId="4" xfId="1" applyFont="1" applyBorder="1" applyAlignment="1">
      <alignment horizontal="right"/>
    </xf>
    <xf numFmtId="0" fontId="3" fillId="0" borderId="4" xfId="1" applyFont="1" applyFill="1" applyBorder="1" applyAlignment="1"/>
    <xf numFmtId="0" fontId="3" fillId="0" borderId="4" xfId="1" applyFont="1" applyBorder="1" applyAlignment="1"/>
    <xf numFmtId="0" fontId="3" fillId="0" borderId="4" xfId="1" applyFont="1" applyFill="1" applyBorder="1" applyAlignment="1">
      <alignment horizontal="right"/>
    </xf>
    <xf numFmtId="0" fontId="1" fillId="0" borderId="4" xfId="1" applyFont="1" applyFill="1" applyBorder="1" applyAlignment="1"/>
    <xf numFmtId="0" fontId="1" fillId="0" borderId="4" xfId="1" applyFont="1" applyBorder="1" applyAlignment="1"/>
    <xf numFmtId="0" fontId="21" fillId="0" borderId="0" xfId="1" applyFont="1" applyFill="1" applyBorder="1" applyAlignment="1">
      <alignment vertical="center" wrapText="1"/>
    </xf>
    <xf numFmtId="0" fontId="1" fillId="0" borderId="3" xfId="1" applyFont="1" applyFill="1" applyBorder="1"/>
    <xf numFmtId="0" fontId="3" fillId="0" borderId="3" xfId="1" applyFont="1" applyFill="1" applyBorder="1"/>
    <xf numFmtId="0" fontId="24" fillId="23" borderId="2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/>
    </xf>
    <xf numFmtId="3" fontId="24" fillId="0" borderId="4" xfId="1" applyNumberFormat="1" applyFont="1" applyFill="1" applyBorder="1" applyAlignment="1">
      <alignment horizontal="right"/>
    </xf>
    <xf numFmtId="3" fontId="24" fillId="0" borderId="5" xfId="1" applyNumberFormat="1" applyFont="1" applyFill="1" applyBorder="1" applyAlignment="1">
      <alignment horizontal="right" wrapText="1"/>
    </xf>
    <xf numFmtId="0" fontId="24" fillId="0" borderId="4" xfId="1" applyFont="1" applyFill="1" applyBorder="1" applyAlignment="1">
      <alignment wrapText="1"/>
    </xf>
    <xf numFmtId="0" fontId="24" fillId="0" borderId="4" xfId="1" applyFont="1" applyFill="1" applyBorder="1" applyAlignment="1"/>
    <xf numFmtId="0" fontId="24" fillId="0" borderId="4" xfId="1" applyFont="1" applyBorder="1" applyAlignment="1"/>
    <xf numFmtId="0" fontId="1" fillId="0" borderId="4" xfId="1" applyFont="1" applyBorder="1" applyAlignment="1">
      <alignment wrapText="1"/>
    </xf>
    <xf numFmtId="3" fontId="24" fillId="0" borderId="4" xfId="1" applyNumberFormat="1" applyFont="1" applyFill="1" applyBorder="1" applyAlignment="1">
      <alignment horizontal="right" wrapText="1"/>
    </xf>
    <xf numFmtId="0" fontId="24" fillId="0" borderId="4" xfId="1" applyFont="1" applyFill="1" applyBorder="1" applyAlignment="1">
      <alignment horizontal="left"/>
    </xf>
    <xf numFmtId="0" fontId="24" fillId="0" borderId="0" xfId="1" applyFont="1" applyFill="1" applyBorder="1" applyAlignment="1">
      <alignment horizontal="right"/>
    </xf>
    <xf numFmtId="0" fontId="24" fillId="0" borderId="5" xfId="1" applyFont="1" applyBorder="1" applyAlignment="1"/>
    <xf numFmtId="0" fontId="1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vertical="center"/>
    </xf>
    <xf numFmtId="0" fontId="24" fillId="23" borderId="7" xfId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wrapText="1" indent="1"/>
    </xf>
    <xf numFmtId="0" fontId="1" fillId="0" borderId="4" xfId="1" applyFont="1" applyBorder="1" applyAlignment="1">
      <alignment horizontal="left" indent="1"/>
    </xf>
    <xf numFmtId="0" fontId="3" fillId="0" borderId="4" xfId="1" applyFont="1" applyFill="1" applyBorder="1" applyAlignment="1">
      <alignment horizontal="right" wrapText="1"/>
    </xf>
    <xf numFmtId="0" fontId="1" fillId="0" borderId="5" xfId="1" applyFont="1" applyFill="1" applyBorder="1" applyAlignment="1">
      <alignment horizontal="left" indent="1"/>
    </xf>
    <xf numFmtId="0" fontId="1" fillId="0" borderId="0" xfId="1" applyFont="1" applyFill="1" applyBorder="1" applyAlignment="1">
      <alignment horizontal="right"/>
    </xf>
    <xf numFmtId="3" fontId="2" fillId="0" borderId="4" xfId="1" applyNumberFormat="1" applyFont="1" applyFill="1" applyBorder="1" applyAlignment="1">
      <alignment horizontal="right"/>
    </xf>
    <xf numFmtId="3" fontId="2" fillId="0" borderId="4" xfId="1" applyNumberFormat="1" applyFont="1" applyFill="1" applyBorder="1" applyAlignment="1">
      <alignment horizontal="right" wrapText="1"/>
    </xf>
    <xf numFmtId="0" fontId="1" fillId="0" borderId="5" xfId="1" applyFont="1" applyFill="1" applyBorder="1" applyAlignment="1">
      <alignment horizontal="left" indent="2"/>
    </xf>
    <xf numFmtId="0" fontId="23" fillId="0" borderId="0" xfId="1" applyFont="1" applyFill="1" applyBorder="1" applyAlignment="1">
      <alignment horizontal="center"/>
    </xf>
    <xf numFmtId="0" fontId="24" fillId="23" borderId="7" xfId="1" applyFont="1" applyFill="1" applyBorder="1" applyAlignment="1">
      <alignment horizontal="center" vertical="center"/>
    </xf>
    <xf numFmtId="0" fontId="24" fillId="23" borderId="17" xfId="1" applyFont="1" applyFill="1" applyBorder="1" applyAlignment="1">
      <alignment horizontal="center" vertical="center"/>
    </xf>
    <xf numFmtId="0" fontId="24" fillId="23" borderId="8" xfId="1" applyFont="1" applyFill="1" applyBorder="1" applyAlignment="1">
      <alignment horizontal="center" vertical="center" wrapText="1"/>
    </xf>
    <xf numFmtId="0" fontId="24" fillId="23" borderId="7" xfId="1" applyFont="1" applyFill="1" applyBorder="1" applyAlignment="1">
      <alignment horizontal="center" vertical="center" wrapText="1"/>
    </xf>
    <xf numFmtId="0" fontId="24" fillId="23" borderId="6" xfId="1" applyFont="1" applyFill="1" applyBorder="1" applyAlignment="1">
      <alignment horizontal="center" vertical="center" wrapText="1"/>
    </xf>
    <xf numFmtId="0" fontId="24" fillId="23" borderId="2" xfId="1" applyFont="1" applyFill="1" applyBorder="1" applyAlignment="1">
      <alignment horizontal="center" vertical="center" wrapText="1"/>
    </xf>
    <xf numFmtId="0" fontId="24" fillId="23" borderId="5" xfId="1" applyFont="1" applyFill="1" applyBorder="1" applyAlignment="1">
      <alignment horizontal="center" vertical="center" wrapText="1"/>
    </xf>
    <xf numFmtId="0" fontId="24" fillId="23" borderId="20" xfId="1" applyFont="1" applyFill="1" applyBorder="1" applyAlignment="1">
      <alignment horizontal="center" vertical="center" wrapText="1"/>
    </xf>
    <xf numFmtId="0" fontId="24" fillId="23" borderId="19" xfId="1" applyFont="1" applyFill="1" applyBorder="1" applyAlignment="1">
      <alignment horizontal="center" vertical="center" wrapText="1"/>
    </xf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3" xfId="44"/>
    <cellStyle name="Normal 3 2" xfId="45"/>
    <cellStyle name="Normal 3 3" xfId="46"/>
    <cellStyle name="Normal 4" xfId="47"/>
    <cellStyle name="Normal 5" xfId="38"/>
    <cellStyle name="Normal_df221-01 3" xfId="43"/>
    <cellStyle name="Note" xfId="39"/>
    <cellStyle name="Output" xfId="40"/>
    <cellStyle name="Porcentaje 2" xfId="48"/>
    <cellStyle name="Title" xfId="41"/>
    <cellStyle name="Warning Text" xfId="42"/>
  </cellStyles>
  <dxfs count="0"/>
  <tableStyles count="0" defaultTableStyle="TableStyleMedium2" defaultPivotStyle="PivotStyleMedium9"/>
  <colors>
    <mruColors>
      <color rgb="FF678034"/>
      <color rgb="FFFF2525"/>
      <color rgb="FFB42200"/>
      <color rgb="FF009644"/>
      <color rgb="FFE06B0A"/>
      <color rgb="FF205766"/>
      <color rgb="FFF68B32"/>
      <color rgb="FF9D4B07"/>
      <color rgb="FF753805"/>
      <color rgb="FF5E487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zoomScale="95" zoomScaleNormal="95" workbookViewId="0">
      <selection activeCell="I6" sqref="I6"/>
    </sheetView>
  </sheetViews>
  <sheetFormatPr baseColWidth="10" defaultRowHeight="17.100000000000001" customHeight="1" x14ac:dyDescent="0.2"/>
  <cols>
    <col min="1" max="1" width="7.7109375" style="3" customWidth="1"/>
    <col min="2" max="2" width="38.140625" style="3" customWidth="1"/>
    <col min="3" max="4" width="8.7109375" style="3" customWidth="1"/>
    <col min="5" max="5" width="10.28515625" style="3" customWidth="1"/>
    <col min="6" max="8" width="8.7109375" style="3" customWidth="1"/>
    <col min="9" max="9" width="12.7109375" style="3" customWidth="1"/>
    <col min="10" max="257" width="11.42578125" style="3"/>
    <col min="258" max="258" width="8.85546875" style="3" customWidth="1"/>
    <col min="259" max="259" width="48.42578125" style="3" customWidth="1"/>
    <col min="260" max="265" width="9.42578125" style="3" customWidth="1"/>
    <col min="266" max="266" width="11.42578125" style="3"/>
    <col min="267" max="267" width="18.5703125" style="3" bestFit="1" customWidth="1"/>
    <col min="268" max="268" width="19.5703125" style="3" bestFit="1" customWidth="1"/>
    <col min="269" max="513" width="11.42578125" style="3"/>
    <col min="514" max="514" width="8.85546875" style="3" customWidth="1"/>
    <col min="515" max="515" width="48.42578125" style="3" customWidth="1"/>
    <col min="516" max="521" width="9.42578125" style="3" customWidth="1"/>
    <col min="522" max="522" width="11.42578125" style="3"/>
    <col min="523" max="523" width="18.5703125" style="3" bestFit="1" customWidth="1"/>
    <col min="524" max="524" width="19.5703125" style="3" bestFit="1" customWidth="1"/>
    <col min="525" max="769" width="11.42578125" style="3"/>
    <col min="770" max="770" width="8.85546875" style="3" customWidth="1"/>
    <col min="771" max="771" width="48.42578125" style="3" customWidth="1"/>
    <col min="772" max="777" width="9.42578125" style="3" customWidth="1"/>
    <col min="778" max="778" width="11.42578125" style="3"/>
    <col min="779" max="779" width="18.5703125" style="3" bestFit="1" customWidth="1"/>
    <col min="780" max="780" width="19.5703125" style="3" bestFit="1" customWidth="1"/>
    <col min="781" max="1025" width="11.42578125" style="3"/>
    <col min="1026" max="1026" width="8.85546875" style="3" customWidth="1"/>
    <col min="1027" max="1027" width="48.42578125" style="3" customWidth="1"/>
    <col min="1028" max="1033" width="9.42578125" style="3" customWidth="1"/>
    <col min="1034" max="1034" width="11.42578125" style="3"/>
    <col min="1035" max="1035" width="18.5703125" style="3" bestFit="1" customWidth="1"/>
    <col min="1036" max="1036" width="19.5703125" style="3" bestFit="1" customWidth="1"/>
    <col min="1037" max="1281" width="11.42578125" style="3"/>
    <col min="1282" max="1282" width="8.85546875" style="3" customWidth="1"/>
    <col min="1283" max="1283" width="48.42578125" style="3" customWidth="1"/>
    <col min="1284" max="1289" width="9.42578125" style="3" customWidth="1"/>
    <col min="1290" max="1290" width="11.42578125" style="3"/>
    <col min="1291" max="1291" width="18.5703125" style="3" bestFit="1" customWidth="1"/>
    <col min="1292" max="1292" width="19.5703125" style="3" bestFit="1" customWidth="1"/>
    <col min="1293" max="1537" width="11.42578125" style="3"/>
    <col min="1538" max="1538" width="8.85546875" style="3" customWidth="1"/>
    <col min="1539" max="1539" width="48.42578125" style="3" customWidth="1"/>
    <col min="1540" max="1545" width="9.42578125" style="3" customWidth="1"/>
    <col min="1546" max="1546" width="11.42578125" style="3"/>
    <col min="1547" max="1547" width="18.5703125" style="3" bestFit="1" customWidth="1"/>
    <col min="1548" max="1548" width="19.5703125" style="3" bestFit="1" customWidth="1"/>
    <col min="1549" max="1793" width="11.42578125" style="3"/>
    <col min="1794" max="1794" width="8.85546875" style="3" customWidth="1"/>
    <col min="1795" max="1795" width="48.42578125" style="3" customWidth="1"/>
    <col min="1796" max="1801" width="9.42578125" style="3" customWidth="1"/>
    <col min="1802" max="1802" width="11.42578125" style="3"/>
    <col min="1803" max="1803" width="18.5703125" style="3" bestFit="1" customWidth="1"/>
    <col min="1804" max="1804" width="19.5703125" style="3" bestFit="1" customWidth="1"/>
    <col min="1805" max="2049" width="11.42578125" style="3"/>
    <col min="2050" max="2050" width="8.85546875" style="3" customWidth="1"/>
    <col min="2051" max="2051" width="48.42578125" style="3" customWidth="1"/>
    <col min="2052" max="2057" width="9.42578125" style="3" customWidth="1"/>
    <col min="2058" max="2058" width="11.42578125" style="3"/>
    <col min="2059" max="2059" width="18.5703125" style="3" bestFit="1" customWidth="1"/>
    <col min="2060" max="2060" width="19.5703125" style="3" bestFit="1" customWidth="1"/>
    <col min="2061" max="2305" width="11.42578125" style="3"/>
    <col min="2306" max="2306" width="8.85546875" style="3" customWidth="1"/>
    <col min="2307" max="2307" width="48.42578125" style="3" customWidth="1"/>
    <col min="2308" max="2313" width="9.42578125" style="3" customWidth="1"/>
    <col min="2314" max="2314" width="11.42578125" style="3"/>
    <col min="2315" max="2315" width="18.5703125" style="3" bestFit="1" customWidth="1"/>
    <col min="2316" max="2316" width="19.5703125" style="3" bestFit="1" customWidth="1"/>
    <col min="2317" max="2561" width="11.42578125" style="3"/>
    <col min="2562" max="2562" width="8.85546875" style="3" customWidth="1"/>
    <col min="2563" max="2563" width="48.42578125" style="3" customWidth="1"/>
    <col min="2564" max="2569" width="9.42578125" style="3" customWidth="1"/>
    <col min="2570" max="2570" width="11.42578125" style="3"/>
    <col min="2571" max="2571" width="18.5703125" style="3" bestFit="1" customWidth="1"/>
    <col min="2572" max="2572" width="19.5703125" style="3" bestFit="1" customWidth="1"/>
    <col min="2573" max="2817" width="11.42578125" style="3"/>
    <col min="2818" max="2818" width="8.85546875" style="3" customWidth="1"/>
    <col min="2819" max="2819" width="48.42578125" style="3" customWidth="1"/>
    <col min="2820" max="2825" width="9.42578125" style="3" customWidth="1"/>
    <col min="2826" max="2826" width="11.42578125" style="3"/>
    <col min="2827" max="2827" width="18.5703125" style="3" bestFit="1" customWidth="1"/>
    <col min="2828" max="2828" width="19.5703125" style="3" bestFit="1" customWidth="1"/>
    <col min="2829" max="3073" width="11.42578125" style="3"/>
    <col min="3074" max="3074" width="8.85546875" style="3" customWidth="1"/>
    <col min="3075" max="3075" width="48.42578125" style="3" customWidth="1"/>
    <col min="3076" max="3081" width="9.42578125" style="3" customWidth="1"/>
    <col min="3082" max="3082" width="11.42578125" style="3"/>
    <col min="3083" max="3083" width="18.5703125" style="3" bestFit="1" customWidth="1"/>
    <col min="3084" max="3084" width="19.5703125" style="3" bestFit="1" customWidth="1"/>
    <col min="3085" max="3329" width="11.42578125" style="3"/>
    <col min="3330" max="3330" width="8.85546875" style="3" customWidth="1"/>
    <col min="3331" max="3331" width="48.42578125" style="3" customWidth="1"/>
    <col min="3332" max="3337" width="9.42578125" style="3" customWidth="1"/>
    <col min="3338" max="3338" width="11.42578125" style="3"/>
    <col min="3339" max="3339" width="18.5703125" style="3" bestFit="1" customWidth="1"/>
    <col min="3340" max="3340" width="19.5703125" style="3" bestFit="1" customWidth="1"/>
    <col min="3341" max="3585" width="11.42578125" style="3"/>
    <col min="3586" max="3586" width="8.85546875" style="3" customWidth="1"/>
    <col min="3587" max="3587" width="48.42578125" style="3" customWidth="1"/>
    <col min="3588" max="3593" width="9.42578125" style="3" customWidth="1"/>
    <col min="3594" max="3594" width="11.42578125" style="3"/>
    <col min="3595" max="3595" width="18.5703125" style="3" bestFit="1" customWidth="1"/>
    <col min="3596" max="3596" width="19.5703125" style="3" bestFit="1" customWidth="1"/>
    <col min="3597" max="3841" width="11.42578125" style="3"/>
    <col min="3842" max="3842" width="8.85546875" style="3" customWidth="1"/>
    <col min="3843" max="3843" width="48.42578125" style="3" customWidth="1"/>
    <col min="3844" max="3849" width="9.42578125" style="3" customWidth="1"/>
    <col min="3850" max="3850" width="11.42578125" style="3"/>
    <col min="3851" max="3851" width="18.5703125" style="3" bestFit="1" customWidth="1"/>
    <col min="3852" max="3852" width="19.5703125" style="3" bestFit="1" customWidth="1"/>
    <col min="3853" max="4097" width="11.42578125" style="3"/>
    <col min="4098" max="4098" width="8.85546875" style="3" customWidth="1"/>
    <col min="4099" max="4099" width="48.42578125" style="3" customWidth="1"/>
    <col min="4100" max="4105" width="9.42578125" style="3" customWidth="1"/>
    <col min="4106" max="4106" width="11.42578125" style="3"/>
    <col min="4107" max="4107" width="18.5703125" style="3" bestFit="1" customWidth="1"/>
    <col min="4108" max="4108" width="19.5703125" style="3" bestFit="1" customWidth="1"/>
    <col min="4109" max="4353" width="11.42578125" style="3"/>
    <col min="4354" max="4354" width="8.85546875" style="3" customWidth="1"/>
    <col min="4355" max="4355" width="48.42578125" style="3" customWidth="1"/>
    <col min="4356" max="4361" width="9.42578125" style="3" customWidth="1"/>
    <col min="4362" max="4362" width="11.42578125" style="3"/>
    <col min="4363" max="4363" width="18.5703125" style="3" bestFit="1" customWidth="1"/>
    <col min="4364" max="4364" width="19.5703125" style="3" bestFit="1" customWidth="1"/>
    <col min="4365" max="4609" width="11.42578125" style="3"/>
    <col min="4610" max="4610" width="8.85546875" style="3" customWidth="1"/>
    <col min="4611" max="4611" width="48.42578125" style="3" customWidth="1"/>
    <col min="4612" max="4617" width="9.42578125" style="3" customWidth="1"/>
    <col min="4618" max="4618" width="11.42578125" style="3"/>
    <col min="4619" max="4619" width="18.5703125" style="3" bestFit="1" customWidth="1"/>
    <col min="4620" max="4620" width="19.5703125" style="3" bestFit="1" customWidth="1"/>
    <col min="4621" max="4865" width="11.42578125" style="3"/>
    <col min="4866" max="4866" width="8.85546875" style="3" customWidth="1"/>
    <col min="4867" max="4867" width="48.42578125" style="3" customWidth="1"/>
    <col min="4868" max="4873" width="9.42578125" style="3" customWidth="1"/>
    <col min="4874" max="4874" width="11.42578125" style="3"/>
    <col min="4875" max="4875" width="18.5703125" style="3" bestFit="1" customWidth="1"/>
    <col min="4876" max="4876" width="19.5703125" style="3" bestFit="1" customWidth="1"/>
    <col min="4877" max="5121" width="11.42578125" style="3"/>
    <col min="5122" max="5122" width="8.85546875" style="3" customWidth="1"/>
    <col min="5123" max="5123" width="48.42578125" style="3" customWidth="1"/>
    <col min="5124" max="5129" width="9.42578125" style="3" customWidth="1"/>
    <col min="5130" max="5130" width="11.42578125" style="3"/>
    <col min="5131" max="5131" width="18.5703125" style="3" bestFit="1" customWidth="1"/>
    <col min="5132" max="5132" width="19.5703125" style="3" bestFit="1" customWidth="1"/>
    <col min="5133" max="5377" width="11.42578125" style="3"/>
    <col min="5378" max="5378" width="8.85546875" style="3" customWidth="1"/>
    <col min="5379" max="5379" width="48.42578125" style="3" customWidth="1"/>
    <col min="5380" max="5385" width="9.42578125" style="3" customWidth="1"/>
    <col min="5386" max="5386" width="11.42578125" style="3"/>
    <col min="5387" max="5387" width="18.5703125" style="3" bestFit="1" customWidth="1"/>
    <col min="5388" max="5388" width="19.5703125" style="3" bestFit="1" customWidth="1"/>
    <col min="5389" max="5633" width="11.42578125" style="3"/>
    <col min="5634" max="5634" width="8.85546875" style="3" customWidth="1"/>
    <col min="5635" max="5635" width="48.42578125" style="3" customWidth="1"/>
    <col min="5636" max="5641" width="9.42578125" style="3" customWidth="1"/>
    <col min="5642" max="5642" width="11.42578125" style="3"/>
    <col min="5643" max="5643" width="18.5703125" style="3" bestFit="1" customWidth="1"/>
    <col min="5644" max="5644" width="19.5703125" style="3" bestFit="1" customWidth="1"/>
    <col min="5645" max="5889" width="11.42578125" style="3"/>
    <col min="5890" max="5890" width="8.85546875" style="3" customWidth="1"/>
    <col min="5891" max="5891" width="48.42578125" style="3" customWidth="1"/>
    <col min="5892" max="5897" width="9.42578125" style="3" customWidth="1"/>
    <col min="5898" max="5898" width="11.42578125" style="3"/>
    <col min="5899" max="5899" width="18.5703125" style="3" bestFit="1" customWidth="1"/>
    <col min="5900" max="5900" width="19.5703125" style="3" bestFit="1" customWidth="1"/>
    <col min="5901" max="6145" width="11.42578125" style="3"/>
    <col min="6146" max="6146" width="8.85546875" style="3" customWidth="1"/>
    <col min="6147" max="6147" width="48.42578125" style="3" customWidth="1"/>
    <col min="6148" max="6153" width="9.42578125" style="3" customWidth="1"/>
    <col min="6154" max="6154" width="11.42578125" style="3"/>
    <col min="6155" max="6155" width="18.5703125" style="3" bestFit="1" customWidth="1"/>
    <col min="6156" max="6156" width="19.5703125" style="3" bestFit="1" customWidth="1"/>
    <col min="6157" max="6401" width="11.42578125" style="3"/>
    <col min="6402" max="6402" width="8.85546875" style="3" customWidth="1"/>
    <col min="6403" max="6403" width="48.42578125" style="3" customWidth="1"/>
    <col min="6404" max="6409" width="9.42578125" style="3" customWidth="1"/>
    <col min="6410" max="6410" width="11.42578125" style="3"/>
    <col min="6411" max="6411" width="18.5703125" style="3" bestFit="1" customWidth="1"/>
    <col min="6412" max="6412" width="19.5703125" style="3" bestFit="1" customWidth="1"/>
    <col min="6413" max="6657" width="11.42578125" style="3"/>
    <col min="6658" max="6658" width="8.85546875" style="3" customWidth="1"/>
    <col min="6659" max="6659" width="48.42578125" style="3" customWidth="1"/>
    <col min="6660" max="6665" width="9.42578125" style="3" customWidth="1"/>
    <col min="6666" max="6666" width="11.42578125" style="3"/>
    <col min="6667" max="6667" width="18.5703125" style="3" bestFit="1" customWidth="1"/>
    <col min="6668" max="6668" width="19.5703125" style="3" bestFit="1" customWidth="1"/>
    <col min="6669" max="6913" width="11.42578125" style="3"/>
    <col min="6914" max="6914" width="8.85546875" style="3" customWidth="1"/>
    <col min="6915" max="6915" width="48.42578125" style="3" customWidth="1"/>
    <col min="6916" max="6921" width="9.42578125" style="3" customWidth="1"/>
    <col min="6922" max="6922" width="11.42578125" style="3"/>
    <col min="6923" max="6923" width="18.5703125" style="3" bestFit="1" customWidth="1"/>
    <col min="6924" max="6924" width="19.5703125" style="3" bestFit="1" customWidth="1"/>
    <col min="6925" max="7169" width="11.42578125" style="3"/>
    <col min="7170" max="7170" width="8.85546875" style="3" customWidth="1"/>
    <col min="7171" max="7171" width="48.42578125" style="3" customWidth="1"/>
    <col min="7172" max="7177" width="9.42578125" style="3" customWidth="1"/>
    <col min="7178" max="7178" width="11.42578125" style="3"/>
    <col min="7179" max="7179" width="18.5703125" style="3" bestFit="1" customWidth="1"/>
    <col min="7180" max="7180" width="19.5703125" style="3" bestFit="1" customWidth="1"/>
    <col min="7181" max="7425" width="11.42578125" style="3"/>
    <col min="7426" max="7426" width="8.85546875" style="3" customWidth="1"/>
    <col min="7427" max="7427" width="48.42578125" style="3" customWidth="1"/>
    <col min="7428" max="7433" width="9.42578125" style="3" customWidth="1"/>
    <col min="7434" max="7434" width="11.42578125" style="3"/>
    <col min="7435" max="7435" width="18.5703125" style="3" bestFit="1" customWidth="1"/>
    <col min="7436" max="7436" width="19.5703125" style="3" bestFit="1" customWidth="1"/>
    <col min="7437" max="7681" width="11.42578125" style="3"/>
    <col min="7682" max="7682" width="8.85546875" style="3" customWidth="1"/>
    <col min="7683" max="7683" width="48.42578125" style="3" customWidth="1"/>
    <col min="7684" max="7689" width="9.42578125" style="3" customWidth="1"/>
    <col min="7690" max="7690" width="11.42578125" style="3"/>
    <col min="7691" max="7691" width="18.5703125" style="3" bestFit="1" customWidth="1"/>
    <col min="7692" max="7692" width="19.5703125" style="3" bestFit="1" customWidth="1"/>
    <col min="7693" max="7937" width="11.42578125" style="3"/>
    <col min="7938" max="7938" width="8.85546875" style="3" customWidth="1"/>
    <col min="7939" max="7939" width="48.42578125" style="3" customWidth="1"/>
    <col min="7940" max="7945" width="9.42578125" style="3" customWidth="1"/>
    <col min="7946" max="7946" width="11.42578125" style="3"/>
    <col min="7947" max="7947" width="18.5703125" style="3" bestFit="1" customWidth="1"/>
    <col min="7948" max="7948" width="19.5703125" style="3" bestFit="1" customWidth="1"/>
    <col min="7949" max="8193" width="11.42578125" style="3"/>
    <col min="8194" max="8194" width="8.85546875" style="3" customWidth="1"/>
    <col min="8195" max="8195" width="48.42578125" style="3" customWidth="1"/>
    <col min="8196" max="8201" width="9.42578125" style="3" customWidth="1"/>
    <col min="8202" max="8202" width="11.42578125" style="3"/>
    <col min="8203" max="8203" width="18.5703125" style="3" bestFit="1" customWidth="1"/>
    <col min="8204" max="8204" width="19.5703125" style="3" bestFit="1" customWidth="1"/>
    <col min="8205" max="8449" width="11.42578125" style="3"/>
    <col min="8450" max="8450" width="8.85546875" style="3" customWidth="1"/>
    <col min="8451" max="8451" width="48.42578125" style="3" customWidth="1"/>
    <col min="8452" max="8457" width="9.42578125" style="3" customWidth="1"/>
    <col min="8458" max="8458" width="11.42578125" style="3"/>
    <col min="8459" max="8459" width="18.5703125" style="3" bestFit="1" customWidth="1"/>
    <col min="8460" max="8460" width="19.5703125" style="3" bestFit="1" customWidth="1"/>
    <col min="8461" max="8705" width="11.42578125" style="3"/>
    <col min="8706" max="8706" width="8.85546875" style="3" customWidth="1"/>
    <col min="8707" max="8707" width="48.42578125" style="3" customWidth="1"/>
    <col min="8708" max="8713" width="9.42578125" style="3" customWidth="1"/>
    <col min="8714" max="8714" width="11.42578125" style="3"/>
    <col min="8715" max="8715" width="18.5703125" style="3" bestFit="1" customWidth="1"/>
    <col min="8716" max="8716" width="19.5703125" style="3" bestFit="1" customWidth="1"/>
    <col min="8717" max="8961" width="11.42578125" style="3"/>
    <col min="8962" max="8962" width="8.85546875" style="3" customWidth="1"/>
    <col min="8963" max="8963" width="48.42578125" style="3" customWidth="1"/>
    <col min="8964" max="8969" width="9.42578125" style="3" customWidth="1"/>
    <col min="8970" max="8970" width="11.42578125" style="3"/>
    <col min="8971" max="8971" width="18.5703125" style="3" bestFit="1" customWidth="1"/>
    <col min="8972" max="8972" width="19.5703125" style="3" bestFit="1" customWidth="1"/>
    <col min="8973" max="9217" width="11.42578125" style="3"/>
    <col min="9218" max="9218" width="8.85546875" style="3" customWidth="1"/>
    <col min="9219" max="9219" width="48.42578125" style="3" customWidth="1"/>
    <col min="9220" max="9225" width="9.42578125" style="3" customWidth="1"/>
    <col min="9226" max="9226" width="11.42578125" style="3"/>
    <col min="9227" max="9227" width="18.5703125" style="3" bestFit="1" customWidth="1"/>
    <col min="9228" max="9228" width="19.5703125" style="3" bestFit="1" customWidth="1"/>
    <col min="9229" max="9473" width="11.42578125" style="3"/>
    <col min="9474" max="9474" width="8.85546875" style="3" customWidth="1"/>
    <col min="9475" max="9475" width="48.42578125" style="3" customWidth="1"/>
    <col min="9476" max="9481" width="9.42578125" style="3" customWidth="1"/>
    <col min="9482" max="9482" width="11.42578125" style="3"/>
    <col min="9483" max="9483" width="18.5703125" style="3" bestFit="1" customWidth="1"/>
    <col min="9484" max="9484" width="19.5703125" style="3" bestFit="1" customWidth="1"/>
    <col min="9485" max="9729" width="11.42578125" style="3"/>
    <col min="9730" max="9730" width="8.85546875" style="3" customWidth="1"/>
    <col min="9731" max="9731" width="48.42578125" style="3" customWidth="1"/>
    <col min="9732" max="9737" width="9.42578125" style="3" customWidth="1"/>
    <col min="9738" max="9738" width="11.42578125" style="3"/>
    <col min="9739" max="9739" width="18.5703125" style="3" bestFit="1" customWidth="1"/>
    <col min="9740" max="9740" width="19.5703125" style="3" bestFit="1" customWidth="1"/>
    <col min="9741" max="9985" width="11.42578125" style="3"/>
    <col min="9986" max="9986" width="8.85546875" style="3" customWidth="1"/>
    <col min="9987" max="9987" width="48.42578125" style="3" customWidth="1"/>
    <col min="9988" max="9993" width="9.42578125" style="3" customWidth="1"/>
    <col min="9994" max="9994" width="11.42578125" style="3"/>
    <col min="9995" max="9995" width="18.5703125" style="3" bestFit="1" customWidth="1"/>
    <col min="9996" max="9996" width="19.5703125" style="3" bestFit="1" customWidth="1"/>
    <col min="9997" max="10241" width="11.42578125" style="3"/>
    <col min="10242" max="10242" width="8.85546875" style="3" customWidth="1"/>
    <col min="10243" max="10243" width="48.42578125" style="3" customWidth="1"/>
    <col min="10244" max="10249" width="9.42578125" style="3" customWidth="1"/>
    <col min="10250" max="10250" width="11.42578125" style="3"/>
    <col min="10251" max="10251" width="18.5703125" style="3" bestFit="1" customWidth="1"/>
    <col min="10252" max="10252" width="19.5703125" style="3" bestFit="1" customWidth="1"/>
    <col min="10253" max="10497" width="11.42578125" style="3"/>
    <col min="10498" max="10498" width="8.85546875" style="3" customWidth="1"/>
    <col min="10499" max="10499" width="48.42578125" style="3" customWidth="1"/>
    <col min="10500" max="10505" width="9.42578125" style="3" customWidth="1"/>
    <col min="10506" max="10506" width="11.42578125" style="3"/>
    <col min="10507" max="10507" width="18.5703125" style="3" bestFit="1" customWidth="1"/>
    <col min="10508" max="10508" width="19.5703125" style="3" bestFit="1" customWidth="1"/>
    <col min="10509" max="10753" width="11.42578125" style="3"/>
    <col min="10754" max="10754" width="8.85546875" style="3" customWidth="1"/>
    <col min="10755" max="10755" width="48.42578125" style="3" customWidth="1"/>
    <col min="10756" max="10761" width="9.42578125" style="3" customWidth="1"/>
    <col min="10762" max="10762" width="11.42578125" style="3"/>
    <col min="10763" max="10763" width="18.5703125" style="3" bestFit="1" customWidth="1"/>
    <col min="10764" max="10764" width="19.5703125" style="3" bestFit="1" customWidth="1"/>
    <col min="10765" max="11009" width="11.42578125" style="3"/>
    <col min="11010" max="11010" width="8.85546875" style="3" customWidth="1"/>
    <col min="11011" max="11011" width="48.42578125" style="3" customWidth="1"/>
    <col min="11012" max="11017" width="9.42578125" style="3" customWidth="1"/>
    <col min="11018" max="11018" width="11.42578125" style="3"/>
    <col min="11019" max="11019" width="18.5703125" style="3" bestFit="1" customWidth="1"/>
    <col min="11020" max="11020" width="19.5703125" style="3" bestFit="1" customWidth="1"/>
    <col min="11021" max="11265" width="11.42578125" style="3"/>
    <col min="11266" max="11266" width="8.85546875" style="3" customWidth="1"/>
    <col min="11267" max="11267" width="48.42578125" style="3" customWidth="1"/>
    <col min="11268" max="11273" width="9.42578125" style="3" customWidth="1"/>
    <col min="11274" max="11274" width="11.42578125" style="3"/>
    <col min="11275" max="11275" width="18.5703125" style="3" bestFit="1" customWidth="1"/>
    <col min="11276" max="11276" width="19.5703125" style="3" bestFit="1" customWidth="1"/>
    <col min="11277" max="11521" width="11.42578125" style="3"/>
    <col min="11522" max="11522" width="8.85546875" style="3" customWidth="1"/>
    <col min="11523" max="11523" width="48.42578125" style="3" customWidth="1"/>
    <col min="11524" max="11529" width="9.42578125" style="3" customWidth="1"/>
    <col min="11530" max="11530" width="11.42578125" style="3"/>
    <col min="11531" max="11531" width="18.5703125" style="3" bestFit="1" customWidth="1"/>
    <col min="11532" max="11532" width="19.5703125" style="3" bestFit="1" customWidth="1"/>
    <col min="11533" max="11777" width="11.42578125" style="3"/>
    <col min="11778" max="11778" width="8.85546875" style="3" customWidth="1"/>
    <col min="11779" max="11779" width="48.42578125" style="3" customWidth="1"/>
    <col min="11780" max="11785" width="9.42578125" style="3" customWidth="1"/>
    <col min="11786" max="11786" width="11.42578125" style="3"/>
    <col min="11787" max="11787" width="18.5703125" style="3" bestFit="1" customWidth="1"/>
    <col min="11788" max="11788" width="19.5703125" style="3" bestFit="1" customWidth="1"/>
    <col min="11789" max="12033" width="11.42578125" style="3"/>
    <col min="12034" max="12034" width="8.85546875" style="3" customWidth="1"/>
    <col min="12035" max="12035" width="48.42578125" style="3" customWidth="1"/>
    <col min="12036" max="12041" width="9.42578125" style="3" customWidth="1"/>
    <col min="12042" max="12042" width="11.42578125" style="3"/>
    <col min="12043" max="12043" width="18.5703125" style="3" bestFit="1" customWidth="1"/>
    <col min="12044" max="12044" width="19.5703125" style="3" bestFit="1" customWidth="1"/>
    <col min="12045" max="12289" width="11.42578125" style="3"/>
    <col min="12290" max="12290" width="8.85546875" style="3" customWidth="1"/>
    <col min="12291" max="12291" width="48.42578125" style="3" customWidth="1"/>
    <col min="12292" max="12297" width="9.42578125" style="3" customWidth="1"/>
    <col min="12298" max="12298" width="11.42578125" style="3"/>
    <col min="12299" max="12299" width="18.5703125" style="3" bestFit="1" customWidth="1"/>
    <col min="12300" max="12300" width="19.5703125" style="3" bestFit="1" customWidth="1"/>
    <col min="12301" max="12545" width="11.42578125" style="3"/>
    <col min="12546" max="12546" width="8.85546875" style="3" customWidth="1"/>
    <col min="12547" max="12547" width="48.42578125" style="3" customWidth="1"/>
    <col min="12548" max="12553" width="9.42578125" style="3" customWidth="1"/>
    <col min="12554" max="12554" width="11.42578125" style="3"/>
    <col min="12555" max="12555" width="18.5703125" style="3" bestFit="1" customWidth="1"/>
    <col min="12556" max="12556" width="19.5703125" style="3" bestFit="1" customWidth="1"/>
    <col min="12557" max="12801" width="11.42578125" style="3"/>
    <col min="12802" max="12802" width="8.85546875" style="3" customWidth="1"/>
    <col min="12803" max="12803" width="48.42578125" style="3" customWidth="1"/>
    <col min="12804" max="12809" width="9.42578125" style="3" customWidth="1"/>
    <col min="12810" max="12810" width="11.42578125" style="3"/>
    <col min="12811" max="12811" width="18.5703125" style="3" bestFit="1" customWidth="1"/>
    <col min="12812" max="12812" width="19.5703125" style="3" bestFit="1" customWidth="1"/>
    <col min="12813" max="13057" width="11.42578125" style="3"/>
    <col min="13058" max="13058" width="8.85546875" style="3" customWidth="1"/>
    <col min="13059" max="13059" width="48.42578125" style="3" customWidth="1"/>
    <col min="13060" max="13065" width="9.42578125" style="3" customWidth="1"/>
    <col min="13066" max="13066" width="11.42578125" style="3"/>
    <col min="13067" max="13067" width="18.5703125" style="3" bestFit="1" customWidth="1"/>
    <col min="13068" max="13068" width="19.5703125" style="3" bestFit="1" customWidth="1"/>
    <col min="13069" max="13313" width="11.42578125" style="3"/>
    <col min="13314" max="13314" width="8.85546875" style="3" customWidth="1"/>
    <col min="13315" max="13315" width="48.42578125" style="3" customWidth="1"/>
    <col min="13316" max="13321" width="9.42578125" style="3" customWidth="1"/>
    <col min="13322" max="13322" width="11.42578125" style="3"/>
    <col min="13323" max="13323" width="18.5703125" style="3" bestFit="1" customWidth="1"/>
    <col min="13324" max="13324" width="19.5703125" style="3" bestFit="1" customWidth="1"/>
    <col min="13325" max="13569" width="11.42578125" style="3"/>
    <col min="13570" max="13570" width="8.85546875" style="3" customWidth="1"/>
    <col min="13571" max="13571" width="48.42578125" style="3" customWidth="1"/>
    <col min="13572" max="13577" width="9.42578125" style="3" customWidth="1"/>
    <col min="13578" max="13578" width="11.42578125" style="3"/>
    <col min="13579" max="13579" width="18.5703125" style="3" bestFit="1" customWidth="1"/>
    <col min="13580" max="13580" width="19.5703125" style="3" bestFit="1" customWidth="1"/>
    <col min="13581" max="13825" width="11.42578125" style="3"/>
    <col min="13826" max="13826" width="8.85546875" style="3" customWidth="1"/>
    <col min="13827" max="13827" width="48.42578125" style="3" customWidth="1"/>
    <col min="13828" max="13833" width="9.42578125" style="3" customWidth="1"/>
    <col min="13834" max="13834" width="11.42578125" style="3"/>
    <col min="13835" max="13835" width="18.5703125" style="3" bestFit="1" customWidth="1"/>
    <col min="13836" max="13836" width="19.5703125" style="3" bestFit="1" customWidth="1"/>
    <col min="13837" max="14081" width="11.42578125" style="3"/>
    <col min="14082" max="14082" width="8.85546875" style="3" customWidth="1"/>
    <col min="14083" max="14083" width="48.42578125" style="3" customWidth="1"/>
    <col min="14084" max="14089" width="9.42578125" style="3" customWidth="1"/>
    <col min="14090" max="14090" width="11.42578125" style="3"/>
    <col min="14091" max="14091" width="18.5703125" style="3" bestFit="1" customWidth="1"/>
    <col min="14092" max="14092" width="19.5703125" style="3" bestFit="1" customWidth="1"/>
    <col min="14093" max="14337" width="11.42578125" style="3"/>
    <col min="14338" max="14338" width="8.85546875" style="3" customWidth="1"/>
    <col min="14339" max="14339" width="48.42578125" style="3" customWidth="1"/>
    <col min="14340" max="14345" width="9.42578125" style="3" customWidth="1"/>
    <col min="14346" max="14346" width="11.42578125" style="3"/>
    <col min="14347" max="14347" width="18.5703125" style="3" bestFit="1" customWidth="1"/>
    <col min="14348" max="14348" width="19.5703125" style="3" bestFit="1" customWidth="1"/>
    <col min="14349" max="14593" width="11.42578125" style="3"/>
    <col min="14594" max="14594" width="8.85546875" style="3" customWidth="1"/>
    <col min="14595" max="14595" width="48.42578125" style="3" customWidth="1"/>
    <col min="14596" max="14601" width="9.42578125" style="3" customWidth="1"/>
    <col min="14602" max="14602" width="11.42578125" style="3"/>
    <col min="14603" max="14603" width="18.5703125" style="3" bestFit="1" customWidth="1"/>
    <col min="14604" max="14604" width="19.5703125" style="3" bestFit="1" customWidth="1"/>
    <col min="14605" max="14849" width="11.42578125" style="3"/>
    <col min="14850" max="14850" width="8.85546875" style="3" customWidth="1"/>
    <col min="14851" max="14851" width="48.42578125" style="3" customWidth="1"/>
    <col min="14852" max="14857" width="9.42578125" style="3" customWidth="1"/>
    <col min="14858" max="14858" width="11.42578125" style="3"/>
    <col min="14859" max="14859" width="18.5703125" style="3" bestFit="1" customWidth="1"/>
    <col min="14860" max="14860" width="19.5703125" style="3" bestFit="1" customWidth="1"/>
    <col min="14861" max="15105" width="11.42578125" style="3"/>
    <col min="15106" max="15106" width="8.85546875" style="3" customWidth="1"/>
    <col min="15107" max="15107" width="48.42578125" style="3" customWidth="1"/>
    <col min="15108" max="15113" width="9.42578125" style="3" customWidth="1"/>
    <col min="15114" max="15114" width="11.42578125" style="3"/>
    <col min="15115" max="15115" width="18.5703125" style="3" bestFit="1" customWidth="1"/>
    <col min="15116" max="15116" width="19.5703125" style="3" bestFit="1" customWidth="1"/>
    <col min="15117" max="15361" width="11.42578125" style="3"/>
    <col min="15362" max="15362" width="8.85546875" style="3" customWidth="1"/>
    <col min="15363" max="15363" width="48.42578125" style="3" customWidth="1"/>
    <col min="15364" max="15369" width="9.42578125" style="3" customWidth="1"/>
    <col min="15370" max="15370" width="11.42578125" style="3"/>
    <col min="15371" max="15371" width="18.5703125" style="3" bestFit="1" customWidth="1"/>
    <col min="15372" max="15372" width="19.5703125" style="3" bestFit="1" customWidth="1"/>
    <col min="15373" max="15617" width="11.42578125" style="3"/>
    <col min="15618" max="15618" width="8.85546875" style="3" customWidth="1"/>
    <col min="15619" max="15619" width="48.42578125" style="3" customWidth="1"/>
    <col min="15620" max="15625" width="9.42578125" style="3" customWidth="1"/>
    <col min="15626" max="15626" width="11.42578125" style="3"/>
    <col min="15627" max="15627" width="18.5703125" style="3" bestFit="1" customWidth="1"/>
    <col min="15628" max="15628" width="19.5703125" style="3" bestFit="1" customWidth="1"/>
    <col min="15629" max="15873" width="11.42578125" style="3"/>
    <col min="15874" max="15874" width="8.85546875" style="3" customWidth="1"/>
    <col min="15875" max="15875" width="48.42578125" style="3" customWidth="1"/>
    <col min="15876" max="15881" width="9.42578125" style="3" customWidth="1"/>
    <col min="15882" max="15882" width="11.42578125" style="3"/>
    <col min="15883" max="15883" width="18.5703125" style="3" bestFit="1" customWidth="1"/>
    <col min="15884" max="15884" width="19.5703125" style="3" bestFit="1" customWidth="1"/>
    <col min="15885" max="16129" width="11.42578125" style="3"/>
    <col min="16130" max="16130" width="8.85546875" style="3" customWidth="1"/>
    <col min="16131" max="16131" width="48.42578125" style="3" customWidth="1"/>
    <col min="16132" max="16137" width="9.42578125" style="3" customWidth="1"/>
    <col min="16138" max="16138" width="11.42578125" style="3"/>
    <col min="16139" max="16139" width="18.5703125" style="3" bestFit="1" customWidth="1"/>
    <col min="16140" max="16140" width="19.5703125" style="3" bestFit="1" customWidth="1"/>
    <col min="16141" max="16384" width="11.42578125" style="3"/>
  </cols>
  <sheetData>
    <row r="1" spans="1:17" ht="17.100000000000001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</row>
    <row r="2" spans="1:17" ht="17.100000000000001" customHeight="1" x14ac:dyDescent="0.25">
      <c r="A2" s="60" t="s">
        <v>41</v>
      </c>
      <c r="B2" s="60"/>
      <c r="C2" s="60"/>
      <c r="D2" s="60"/>
      <c r="E2" s="60"/>
      <c r="F2" s="60"/>
      <c r="G2" s="60"/>
      <c r="H2" s="60"/>
      <c r="I2" s="60"/>
    </row>
    <row r="3" spans="1:17" ht="17.100000000000001" customHeight="1" x14ac:dyDescent="0.2">
      <c r="A3" s="35"/>
      <c r="B3" s="35"/>
      <c r="C3" s="35"/>
      <c r="D3" s="35"/>
      <c r="E3" s="35"/>
      <c r="F3" s="35"/>
      <c r="G3" s="35"/>
      <c r="H3" s="36"/>
      <c r="I3" s="36"/>
    </row>
    <row r="4" spans="1:17" ht="24.75" customHeight="1" x14ac:dyDescent="0.2">
      <c r="A4" s="68" t="s">
        <v>40</v>
      </c>
      <c r="B4" s="67" t="s">
        <v>29</v>
      </c>
      <c r="C4" s="61" t="s">
        <v>43</v>
      </c>
      <c r="D4" s="62"/>
      <c r="E4" s="62"/>
      <c r="F4" s="62"/>
      <c r="G4" s="62"/>
      <c r="H4" s="62"/>
      <c r="I4" s="62"/>
    </row>
    <row r="5" spans="1:17" ht="32.25" customHeight="1" x14ac:dyDescent="0.2">
      <c r="A5" s="68"/>
      <c r="B5" s="67"/>
      <c r="C5" s="65" t="s">
        <v>33</v>
      </c>
      <c r="D5" s="63" t="s">
        <v>30</v>
      </c>
      <c r="E5" s="63"/>
      <c r="F5" s="63"/>
      <c r="G5" s="63"/>
      <c r="H5" s="63"/>
      <c r="I5" s="64"/>
    </row>
    <row r="6" spans="1:17" ht="69" customHeight="1" x14ac:dyDescent="0.2">
      <c r="A6" s="69"/>
      <c r="B6" s="66"/>
      <c r="C6" s="66"/>
      <c r="D6" s="37" t="s">
        <v>26</v>
      </c>
      <c r="E6" s="37" t="s">
        <v>27</v>
      </c>
      <c r="F6" s="37" t="s">
        <v>34</v>
      </c>
      <c r="G6" s="37" t="s">
        <v>25</v>
      </c>
      <c r="H6" s="37" t="s">
        <v>28</v>
      </c>
      <c r="I6" s="51" t="s">
        <v>42</v>
      </c>
      <c r="J6" s="49"/>
    </row>
    <row r="7" spans="1:17" s="7" customFormat="1" ht="17.100000000000001" customHeight="1" x14ac:dyDescent="0.2">
      <c r="A7" s="4"/>
      <c r="B7" s="5"/>
      <c r="C7" s="5"/>
      <c r="D7" s="6"/>
      <c r="E7" s="10"/>
      <c r="F7" s="6"/>
      <c r="G7" s="11"/>
      <c r="H7" s="21"/>
      <c r="I7" s="22"/>
    </row>
    <row r="8" spans="1:17" s="7" customFormat="1" ht="26.25" customHeight="1" x14ac:dyDescent="0.25">
      <c r="A8" s="38"/>
      <c r="B8" s="46" t="s">
        <v>31</v>
      </c>
      <c r="C8" s="39">
        <f>SUM(D8:I8)</f>
        <v>1505</v>
      </c>
      <c r="D8" s="40">
        <f>SUM(D9,D18,D19,D20,D21,D23,D22,D24,D25,D29)</f>
        <v>565</v>
      </c>
      <c r="E8" s="40">
        <f t="shared" ref="E8:I8" si="0">SUM(E9,E18,E19,E20,E21,E23,E22,E24,E25,E29)</f>
        <v>193</v>
      </c>
      <c r="F8" s="40">
        <f t="shared" si="0"/>
        <v>178</v>
      </c>
      <c r="G8" s="40">
        <f t="shared" si="0"/>
        <v>138</v>
      </c>
      <c r="H8" s="40">
        <f t="shared" si="0"/>
        <v>101</v>
      </c>
      <c r="I8" s="45">
        <f t="shared" si="0"/>
        <v>330</v>
      </c>
      <c r="M8" s="34"/>
      <c r="N8" s="34"/>
      <c r="O8" s="34"/>
    </row>
    <row r="9" spans="1:17" s="7" customFormat="1" ht="30" customHeight="1" x14ac:dyDescent="0.25">
      <c r="A9" s="47" t="s">
        <v>9</v>
      </c>
      <c r="B9" s="48" t="s">
        <v>10</v>
      </c>
      <c r="C9" s="39">
        <f>SUM(D9:I9)</f>
        <v>474</v>
      </c>
      <c r="D9" s="40">
        <f>SUM(D10,D11,D12,D14,D15,D16,D17)</f>
        <v>141</v>
      </c>
      <c r="E9" s="40">
        <f>SUM(E10,E11,E12,E14,E15,E16,E17)</f>
        <v>69</v>
      </c>
      <c r="F9" s="40">
        <f t="shared" ref="F9:I9" si="1">SUM(F10,F11,F12,F14,F15,F16,F17)</f>
        <v>68</v>
      </c>
      <c r="G9" s="41">
        <f t="shared" si="1"/>
        <v>48</v>
      </c>
      <c r="H9" s="42">
        <f t="shared" si="1"/>
        <v>43</v>
      </c>
      <c r="I9" s="43">
        <f t="shared" si="1"/>
        <v>105</v>
      </c>
      <c r="K9" s="50"/>
      <c r="M9" s="34"/>
      <c r="N9" s="34"/>
      <c r="O9" s="34"/>
    </row>
    <row r="10" spans="1:17" s="7" customFormat="1" ht="23.25" customHeight="1" x14ac:dyDescent="0.25">
      <c r="A10" s="13"/>
      <c r="B10" s="14" t="s">
        <v>11</v>
      </c>
      <c r="C10" s="57">
        <f>SUM(D10:I10)</f>
        <v>198</v>
      </c>
      <c r="D10" s="12">
        <v>59</v>
      </c>
      <c r="E10" s="15">
        <v>22</v>
      </c>
      <c r="F10" s="15">
        <v>31</v>
      </c>
      <c r="G10" s="11">
        <v>25</v>
      </c>
      <c r="H10" s="29">
        <v>22</v>
      </c>
      <c r="I10" s="30">
        <v>39</v>
      </c>
      <c r="K10" s="24"/>
      <c r="L10" s="25"/>
      <c r="M10" s="34"/>
      <c r="N10" s="34"/>
      <c r="O10" s="34"/>
      <c r="P10" s="25"/>
      <c r="Q10" s="25"/>
    </row>
    <row r="11" spans="1:17" s="7" customFormat="1" ht="18.95" customHeight="1" x14ac:dyDescent="0.25">
      <c r="A11" s="13"/>
      <c r="B11" s="14" t="s">
        <v>12</v>
      </c>
      <c r="C11" s="57">
        <f>SUM(D11:I11)</f>
        <v>24</v>
      </c>
      <c r="D11" s="12">
        <v>3</v>
      </c>
      <c r="E11" s="12">
        <v>7</v>
      </c>
      <c r="F11" s="15">
        <v>1</v>
      </c>
      <c r="G11" s="26" t="s">
        <v>32</v>
      </c>
      <c r="H11" s="31">
        <v>2</v>
      </c>
      <c r="I11" s="30">
        <v>11</v>
      </c>
      <c r="K11" s="24"/>
      <c r="L11" s="25"/>
      <c r="M11" s="25"/>
      <c r="N11" s="25"/>
      <c r="O11" s="25"/>
      <c r="P11" s="25"/>
      <c r="Q11" s="25"/>
    </row>
    <row r="12" spans="1:17" s="7" customFormat="1" ht="18.75" customHeight="1" x14ac:dyDescent="0.25">
      <c r="A12" s="13"/>
      <c r="B12" s="14" t="s">
        <v>13</v>
      </c>
      <c r="C12" s="57">
        <f>SUM(D12:I12)</f>
        <v>31</v>
      </c>
      <c r="D12" s="12">
        <v>9</v>
      </c>
      <c r="E12" s="12">
        <v>8</v>
      </c>
      <c r="F12" s="15">
        <v>6</v>
      </c>
      <c r="G12" s="26">
        <v>1</v>
      </c>
      <c r="H12" s="31" t="s">
        <v>32</v>
      </c>
      <c r="I12" s="30">
        <v>7</v>
      </c>
      <c r="K12" s="24"/>
      <c r="L12" s="25"/>
      <c r="M12" s="25"/>
      <c r="N12" s="25"/>
      <c r="O12" s="25"/>
      <c r="P12" s="25"/>
      <c r="Q12" s="25"/>
    </row>
    <row r="13" spans="1:17" s="7" customFormat="1" ht="18.75" customHeight="1" x14ac:dyDescent="0.25">
      <c r="A13" s="13"/>
      <c r="B13" s="14" t="s">
        <v>8</v>
      </c>
      <c r="C13" s="57"/>
      <c r="D13" s="12"/>
      <c r="E13" s="12"/>
      <c r="F13" s="15"/>
      <c r="G13" s="11"/>
      <c r="H13" s="29"/>
      <c r="I13" s="30"/>
      <c r="K13" s="24"/>
      <c r="L13" s="25"/>
      <c r="M13" s="25"/>
      <c r="N13" s="25"/>
      <c r="O13" s="25"/>
      <c r="P13" s="25"/>
      <c r="Q13" s="25"/>
    </row>
    <row r="14" spans="1:17" s="7" customFormat="1" ht="18.75" customHeight="1" x14ac:dyDescent="0.25">
      <c r="A14" s="13"/>
      <c r="B14" s="59" t="s">
        <v>14</v>
      </c>
      <c r="C14" s="57">
        <f t="shared" ref="C14:C22" si="2">SUM(D14:I14)</f>
        <v>115</v>
      </c>
      <c r="D14" s="12">
        <v>41</v>
      </c>
      <c r="E14" s="12">
        <v>14</v>
      </c>
      <c r="F14" s="15">
        <v>15</v>
      </c>
      <c r="G14" s="26">
        <v>16</v>
      </c>
      <c r="H14" s="31">
        <v>12</v>
      </c>
      <c r="I14" s="27">
        <v>17</v>
      </c>
      <c r="K14" s="24"/>
      <c r="L14" s="25"/>
      <c r="M14" s="25"/>
      <c r="N14" s="25"/>
      <c r="O14" s="25"/>
      <c r="P14" s="25"/>
      <c r="Q14" s="25"/>
    </row>
    <row r="15" spans="1:17" s="7" customFormat="1" ht="18.75" customHeight="1" x14ac:dyDescent="0.25">
      <c r="A15" s="13"/>
      <c r="B15" s="59" t="s">
        <v>15</v>
      </c>
      <c r="C15" s="57">
        <f t="shared" si="2"/>
        <v>45</v>
      </c>
      <c r="D15" s="12">
        <v>10</v>
      </c>
      <c r="E15" s="12">
        <v>6</v>
      </c>
      <c r="F15" s="15">
        <v>7</v>
      </c>
      <c r="G15" s="26">
        <v>2</v>
      </c>
      <c r="H15" s="31">
        <v>3</v>
      </c>
      <c r="I15" s="27">
        <v>17</v>
      </c>
      <c r="K15" s="24"/>
      <c r="L15" s="25"/>
      <c r="M15" s="25"/>
      <c r="N15" s="25"/>
      <c r="O15" s="25"/>
      <c r="P15" s="25"/>
      <c r="Q15" s="25"/>
    </row>
    <row r="16" spans="1:17" s="7" customFormat="1" ht="18.75" customHeight="1" x14ac:dyDescent="0.25">
      <c r="A16" s="13"/>
      <c r="B16" s="59" t="s">
        <v>16</v>
      </c>
      <c r="C16" s="57">
        <f t="shared" si="2"/>
        <v>20</v>
      </c>
      <c r="D16" s="12">
        <v>4</v>
      </c>
      <c r="E16" s="12">
        <v>4</v>
      </c>
      <c r="F16" s="15">
        <v>3</v>
      </c>
      <c r="G16" s="26">
        <v>2</v>
      </c>
      <c r="H16" s="31">
        <v>1</v>
      </c>
      <c r="I16" s="27">
        <v>6</v>
      </c>
      <c r="K16" s="24"/>
      <c r="L16" s="25"/>
      <c r="M16" s="25"/>
      <c r="N16" s="25"/>
      <c r="O16" s="25"/>
      <c r="P16" s="25"/>
      <c r="Q16" s="25"/>
    </row>
    <row r="17" spans="1:17" s="7" customFormat="1" ht="18.75" customHeight="1" x14ac:dyDescent="0.25">
      <c r="A17" s="13"/>
      <c r="B17" s="55" t="s">
        <v>17</v>
      </c>
      <c r="C17" s="57">
        <f t="shared" si="2"/>
        <v>41</v>
      </c>
      <c r="D17" s="12">
        <v>15</v>
      </c>
      <c r="E17" s="12">
        <v>8</v>
      </c>
      <c r="F17" s="15">
        <v>5</v>
      </c>
      <c r="G17" s="26">
        <v>2</v>
      </c>
      <c r="H17" s="31">
        <v>3</v>
      </c>
      <c r="I17" s="31">
        <v>8</v>
      </c>
      <c r="K17" s="24"/>
      <c r="L17" s="25"/>
      <c r="M17" s="25"/>
      <c r="N17" s="25"/>
      <c r="O17" s="25"/>
      <c r="P17" s="25"/>
      <c r="Q17" s="25"/>
    </row>
    <row r="18" spans="1:17" s="7" customFormat="1" ht="21.75" customHeight="1" x14ac:dyDescent="0.2">
      <c r="A18" s="56" t="s">
        <v>7</v>
      </c>
      <c r="B18" s="33" t="s">
        <v>18</v>
      </c>
      <c r="C18" s="57">
        <f t="shared" si="2"/>
        <v>62</v>
      </c>
      <c r="D18" s="15">
        <v>29</v>
      </c>
      <c r="E18" s="15">
        <v>15</v>
      </c>
      <c r="F18" s="15">
        <v>3</v>
      </c>
      <c r="G18" s="26">
        <v>2</v>
      </c>
      <c r="H18" s="31">
        <v>1</v>
      </c>
      <c r="I18" s="28">
        <v>12</v>
      </c>
    </row>
    <row r="19" spans="1:17" s="7" customFormat="1" ht="20.100000000000001" customHeight="1" x14ac:dyDescent="0.2">
      <c r="A19" s="56" t="s">
        <v>6</v>
      </c>
      <c r="B19" s="32" t="s">
        <v>19</v>
      </c>
      <c r="C19" s="57">
        <f t="shared" si="2"/>
        <v>125</v>
      </c>
      <c r="D19" s="15">
        <v>32</v>
      </c>
      <c r="E19" s="15">
        <v>18</v>
      </c>
      <c r="F19" s="15">
        <v>10</v>
      </c>
      <c r="G19" s="26">
        <v>5</v>
      </c>
      <c r="H19" s="31">
        <v>15</v>
      </c>
      <c r="I19" s="27">
        <v>45</v>
      </c>
    </row>
    <row r="20" spans="1:17" s="7" customFormat="1" ht="20.100000000000001" customHeight="1" x14ac:dyDescent="0.2">
      <c r="A20" s="56" t="s">
        <v>5</v>
      </c>
      <c r="B20" s="33" t="s">
        <v>20</v>
      </c>
      <c r="C20" s="57">
        <f t="shared" si="2"/>
        <v>23</v>
      </c>
      <c r="D20" s="15">
        <v>5</v>
      </c>
      <c r="E20" s="15">
        <v>3</v>
      </c>
      <c r="F20" s="15">
        <v>2</v>
      </c>
      <c r="G20" s="26">
        <v>2</v>
      </c>
      <c r="H20" s="31">
        <v>3</v>
      </c>
      <c r="I20" s="27">
        <v>8</v>
      </c>
    </row>
    <row r="21" spans="1:17" s="7" customFormat="1" ht="20.100000000000001" customHeight="1" x14ac:dyDescent="0.2">
      <c r="A21" s="56" t="s">
        <v>4</v>
      </c>
      <c r="B21" s="33" t="s">
        <v>21</v>
      </c>
      <c r="C21" s="57">
        <f t="shared" si="2"/>
        <v>28</v>
      </c>
      <c r="D21" s="15">
        <v>8</v>
      </c>
      <c r="E21" s="15">
        <v>3</v>
      </c>
      <c r="F21" s="15">
        <v>4</v>
      </c>
      <c r="G21" s="26">
        <v>1</v>
      </c>
      <c r="H21" s="31">
        <v>3</v>
      </c>
      <c r="I21" s="27">
        <v>9</v>
      </c>
    </row>
    <row r="22" spans="1:17" s="7" customFormat="1" ht="21" customHeight="1" x14ac:dyDescent="0.2">
      <c r="A22" s="56" t="s">
        <v>3</v>
      </c>
      <c r="B22" s="33" t="s">
        <v>22</v>
      </c>
      <c r="C22" s="57">
        <f t="shared" si="2"/>
        <v>14</v>
      </c>
      <c r="D22" s="15">
        <v>7</v>
      </c>
      <c r="E22" s="15">
        <v>4</v>
      </c>
      <c r="F22" s="15">
        <v>1</v>
      </c>
      <c r="G22" s="26">
        <v>1</v>
      </c>
      <c r="H22" s="31" t="s">
        <v>32</v>
      </c>
      <c r="I22" s="31">
        <v>1</v>
      </c>
    </row>
    <row r="23" spans="1:17" s="7" customFormat="1" ht="35.25" customHeight="1" x14ac:dyDescent="0.2">
      <c r="A23" s="13" t="s">
        <v>2</v>
      </c>
      <c r="B23" s="44" t="s">
        <v>35</v>
      </c>
      <c r="C23" s="58">
        <f t="shared" ref="C23:C29" si="3">SUM(D23:I23)</f>
        <v>5</v>
      </c>
      <c r="D23" s="15" t="s">
        <v>32</v>
      </c>
      <c r="E23" s="15">
        <v>1</v>
      </c>
      <c r="F23" s="15">
        <v>1</v>
      </c>
      <c r="G23" s="26" t="s">
        <v>32</v>
      </c>
      <c r="H23" s="54" t="s">
        <v>32</v>
      </c>
      <c r="I23" s="54">
        <v>3</v>
      </c>
    </row>
    <row r="24" spans="1:17" s="7" customFormat="1" ht="35.25" customHeight="1" x14ac:dyDescent="0.2">
      <c r="A24" s="13" t="s">
        <v>1</v>
      </c>
      <c r="B24" s="44" t="s">
        <v>36</v>
      </c>
      <c r="C24" s="57">
        <f t="shared" si="3"/>
        <v>123</v>
      </c>
      <c r="D24" s="15">
        <v>27</v>
      </c>
      <c r="E24" s="15">
        <v>10</v>
      </c>
      <c r="F24" s="15">
        <v>13</v>
      </c>
      <c r="G24" s="11">
        <v>4</v>
      </c>
      <c r="H24" s="32">
        <v>13</v>
      </c>
      <c r="I24" s="33">
        <v>56</v>
      </c>
    </row>
    <row r="25" spans="1:17" s="7" customFormat="1" ht="27.75" customHeight="1" x14ac:dyDescent="0.25">
      <c r="A25" s="47" t="s">
        <v>0</v>
      </c>
      <c r="B25" s="42" t="s">
        <v>23</v>
      </c>
      <c r="C25" s="39">
        <f t="shared" si="3"/>
        <v>414</v>
      </c>
      <c r="D25" s="40">
        <f t="shared" ref="D25:I25" si="4">SUM(D26,D27,D28)</f>
        <v>231</v>
      </c>
      <c r="E25" s="40">
        <f t="shared" si="4"/>
        <v>35</v>
      </c>
      <c r="F25" s="40">
        <f t="shared" si="4"/>
        <v>41</v>
      </c>
      <c r="G25" s="41">
        <f t="shared" si="4"/>
        <v>54</v>
      </c>
      <c r="H25" s="42">
        <f t="shared" si="4"/>
        <v>8</v>
      </c>
      <c r="I25" s="42">
        <f t="shared" si="4"/>
        <v>45</v>
      </c>
    </row>
    <row r="26" spans="1:17" s="7" customFormat="1" ht="34.5" customHeight="1" x14ac:dyDescent="0.2">
      <c r="A26" s="13"/>
      <c r="B26" s="52" t="s">
        <v>37</v>
      </c>
      <c r="C26" s="57">
        <f t="shared" si="3"/>
        <v>296</v>
      </c>
      <c r="D26" s="15">
        <v>183</v>
      </c>
      <c r="E26" s="12">
        <v>23</v>
      </c>
      <c r="F26" s="15">
        <v>31</v>
      </c>
      <c r="G26" s="11">
        <v>45</v>
      </c>
      <c r="H26" s="29">
        <v>4</v>
      </c>
      <c r="I26" s="30">
        <v>10</v>
      </c>
    </row>
    <row r="27" spans="1:17" s="7" customFormat="1" ht="20.100000000000001" customHeight="1" x14ac:dyDescent="0.2">
      <c r="A27" s="13"/>
      <c r="B27" s="53" t="s">
        <v>38</v>
      </c>
      <c r="C27" s="57">
        <f t="shared" si="3"/>
        <v>65</v>
      </c>
      <c r="D27" s="15">
        <v>25</v>
      </c>
      <c r="E27" s="12">
        <v>6</v>
      </c>
      <c r="F27" s="15">
        <v>8</v>
      </c>
      <c r="G27" s="11">
        <v>5</v>
      </c>
      <c r="H27" s="29">
        <v>3</v>
      </c>
      <c r="I27" s="30">
        <v>18</v>
      </c>
    </row>
    <row r="28" spans="1:17" s="7" customFormat="1" ht="20.100000000000001" customHeight="1" x14ac:dyDescent="0.2">
      <c r="A28" s="13"/>
      <c r="B28" s="53" t="s">
        <v>39</v>
      </c>
      <c r="C28" s="57">
        <f t="shared" si="3"/>
        <v>53</v>
      </c>
      <c r="D28" s="15">
        <v>23</v>
      </c>
      <c r="E28" s="12">
        <v>6</v>
      </c>
      <c r="F28" s="15">
        <v>2</v>
      </c>
      <c r="G28" s="11">
        <v>4</v>
      </c>
      <c r="H28" s="29">
        <v>1</v>
      </c>
      <c r="I28" s="30">
        <v>17</v>
      </c>
    </row>
    <row r="29" spans="1:17" s="7" customFormat="1" ht="20.100000000000001" customHeight="1" x14ac:dyDescent="0.2">
      <c r="A29" s="13"/>
      <c r="B29" s="16" t="s">
        <v>24</v>
      </c>
      <c r="C29" s="57">
        <f t="shared" si="3"/>
        <v>237</v>
      </c>
      <c r="D29" s="15">
        <v>85</v>
      </c>
      <c r="E29" s="15">
        <v>35</v>
      </c>
      <c r="F29" s="15">
        <v>35</v>
      </c>
      <c r="G29" s="11">
        <v>21</v>
      </c>
      <c r="H29" s="29">
        <v>15</v>
      </c>
      <c r="I29" s="29">
        <v>46</v>
      </c>
    </row>
    <row r="30" spans="1:17" s="7" customFormat="1" ht="9.75" customHeight="1" x14ac:dyDescent="0.25">
      <c r="A30" s="17"/>
      <c r="B30" s="18"/>
      <c r="C30" s="18"/>
      <c r="D30" s="19"/>
      <c r="E30" s="19"/>
      <c r="F30" s="19"/>
      <c r="G30" s="18"/>
      <c r="H30" s="23"/>
      <c r="I30" s="23"/>
    </row>
    <row r="31" spans="1:17" s="7" customFormat="1" ht="11.25" customHeight="1" x14ac:dyDescent="0.2">
      <c r="A31" s="9"/>
      <c r="B31" s="9"/>
      <c r="C31" s="9"/>
      <c r="D31" s="9"/>
      <c r="E31" s="9"/>
      <c r="F31" s="9"/>
      <c r="G31" s="9"/>
      <c r="H31" s="3"/>
      <c r="I31" s="2"/>
    </row>
    <row r="32" spans="1:17" ht="15.95" customHeight="1" x14ac:dyDescent="0.2">
      <c r="A32" s="20" t="s">
        <v>46</v>
      </c>
      <c r="B32" s="9"/>
      <c r="C32" s="9"/>
      <c r="D32" s="9"/>
      <c r="E32" s="9"/>
      <c r="F32" s="9"/>
      <c r="G32" s="9"/>
      <c r="I32" s="2"/>
      <c r="J32" s="7"/>
    </row>
    <row r="33" spans="1:18" ht="15.95" customHeight="1" x14ac:dyDescent="0.2">
      <c r="A33" s="20" t="s">
        <v>45</v>
      </c>
      <c r="B33" s="9"/>
      <c r="C33" s="9"/>
      <c r="D33" s="9"/>
      <c r="E33" s="9"/>
      <c r="F33" s="9"/>
      <c r="G33" s="9"/>
      <c r="J33" s="7"/>
    </row>
    <row r="34" spans="1:18" ht="10.5" customHeight="1" x14ac:dyDescent="0.2">
      <c r="A34" s="9"/>
      <c r="B34" s="9"/>
      <c r="C34" s="9"/>
      <c r="D34" s="9"/>
      <c r="E34" s="9"/>
      <c r="F34" s="9"/>
      <c r="G34" s="9"/>
      <c r="J34" s="2"/>
      <c r="R34" s="7"/>
    </row>
    <row r="35" spans="1:18" ht="15.95" customHeight="1" x14ac:dyDescent="0.2">
      <c r="A35" s="8" t="s">
        <v>44</v>
      </c>
      <c r="B35" s="9"/>
      <c r="C35" s="9"/>
      <c r="D35" s="9"/>
      <c r="E35" s="9"/>
      <c r="F35" s="9"/>
      <c r="G35" s="9"/>
      <c r="J35" s="2"/>
      <c r="K35" s="2"/>
      <c r="L35" s="2"/>
      <c r="M35" s="2"/>
      <c r="N35" s="2"/>
      <c r="O35" s="7"/>
      <c r="P35" s="7"/>
      <c r="Q35" s="7"/>
      <c r="R35" s="7"/>
    </row>
    <row r="36" spans="1:18" ht="15.95" customHeight="1" x14ac:dyDescent="0.2">
      <c r="J36" s="2"/>
      <c r="K36" s="2"/>
      <c r="L36" s="2"/>
      <c r="M36" s="2"/>
      <c r="N36" s="1"/>
      <c r="O36" s="7"/>
      <c r="P36" s="7"/>
      <c r="Q36" s="7"/>
    </row>
    <row r="37" spans="1:18" ht="15.95" customHeight="1" x14ac:dyDescent="0.2">
      <c r="J37" s="2"/>
      <c r="K37" s="2"/>
      <c r="L37" s="2"/>
      <c r="M37" s="2"/>
      <c r="N37" s="1"/>
      <c r="O37" s="7"/>
      <c r="P37" s="7"/>
      <c r="Q37" s="7"/>
    </row>
    <row r="38" spans="1:18" ht="15.95" customHeight="1" x14ac:dyDescent="0.2">
      <c r="J38" s="7"/>
      <c r="K38" s="2"/>
      <c r="L38" s="2"/>
      <c r="M38" s="2"/>
      <c r="N38" s="2"/>
      <c r="O38" s="7"/>
      <c r="P38" s="7"/>
      <c r="Q38" s="7"/>
    </row>
    <row r="39" spans="1:18" ht="15.95" customHeight="1" x14ac:dyDescent="0.2">
      <c r="J39" s="1"/>
      <c r="K39" s="7"/>
      <c r="L39" s="7"/>
      <c r="M39" s="7"/>
      <c r="N39" s="2"/>
      <c r="O39" s="7"/>
      <c r="P39" s="7"/>
      <c r="Q39" s="7"/>
    </row>
    <row r="40" spans="1:18" ht="15.95" customHeight="1" x14ac:dyDescent="0.2">
      <c r="J40" s="2"/>
      <c r="K40" s="1"/>
      <c r="L40" s="1"/>
      <c r="M40" s="1"/>
      <c r="N40" s="1"/>
      <c r="O40" s="7"/>
      <c r="P40" s="7"/>
      <c r="Q40" s="7"/>
    </row>
    <row r="41" spans="1:18" ht="17.100000000000001" customHeight="1" x14ac:dyDescent="0.2">
      <c r="J41" s="2"/>
      <c r="K41" s="2"/>
      <c r="L41" s="2"/>
      <c r="M41" s="2"/>
      <c r="N41" s="2"/>
      <c r="O41" s="7"/>
      <c r="P41" s="7"/>
      <c r="Q41" s="7"/>
    </row>
    <row r="42" spans="1:18" ht="17.100000000000001" customHeight="1" x14ac:dyDescent="0.2">
      <c r="J42" s="2"/>
      <c r="K42" s="2"/>
      <c r="L42" s="2"/>
      <c r="M42" s="2"/>
      <c r="N42" s="2"/>
      <c r="O42" s="7"/>
      <c r="P42" s="7"/>
      <c r="Q42" s="7"/>
    </row>
    <row r="43" spans="1:18" ht="17.100000000000001" customHeight="1" x14ac:dyDescent="0.2">
      <c r="J43" s="2"/>
      <c r="K43" s="2"/>
      <c r="L43" s="2"/>
      <c r="M43" s="2"/>
      <c r="N43" s="2"/>
      <c r="O43" s="7"/>
      <c r="P43" s="7"/>
      <c r="Q43" s="7"/>
    </row>
    <row r="44" spans="1:18" ht="17.100000000000001" customHeight="1" x14ac:dyDescent="0.2">
      <c r="J44" s="7"/>
      <c r="K44" s="2"/>
      <c r="L44" s="2"/>
      <c r="M44" s="2"/>
      <c r="N44" s="1"/>
      <c r="O44" s="7"/>
      <c r="P44" s="7"/>
      <c r="Q44" s="7"/>
    </row>
    <row r="45" spans="1:18" ht="17.100000000000001" customHeight="1" x14ac:dyDescent="0.2">
      <c r="J45" s="7"/>
      <c r="K45" s="7"/>
      <c r="L45" s="7"/>
      <c r="M45" s="7"/>
      <c r="N45" s="2"/>
      <c r="O45" s="7"/>
      <c r="P45" s="7"/>
      <c r="Q45" s="7"/>
    </row>
    <row r="46" spans="1:18" ht="17.100000000000001" customHeight="1" x14ac:dyDescent="0.2">
      <c r="J46" s="7"/>
      <c r="K46" s="7"/>
      <c r="L46" s="7"/>
      <c r="M46" s="7"/>
      <c r="N46" s="2"/>
      <c r="O46" s="7"/>
      <c r="P46" s="7"/>
      <c r="Q46" s="7"/>
    </row>
    <row r="47" spans="1:18" ht="17.100000000000001" customHeight="1" x14ac:dyDescent="0.2">
      <c r="J47" s="2"/>
      <c r="K47" s="7"/>
      <c r="L47" s="7"/>
      <c r="M47" s="7"/>
      <c r="N47" s="2"/>
      <c r="O47" s="7"/>
      <c r="P47" s="7"/>
      <c r="Q47" s="7"/>
    </row>
    <row r="48" spans="1:18" ht="17.100000000000001" customHeight="1" x14ac:dyDescent="0.2">
      <c r="J48" s="2"/>
      <c r="K48" s="2"/>
      <c r="L48" s="2"/>
      <c r="M48" s="2"/>
      <c r="N48" s="2"/>
      <c r="O48" s="7"/>
      <c r="P48" s="7"/>
      <c r="Q48" s="7"/>
    </row>
    <row r="49" spans="10:17" ht="17.100000000000001" customHeight="1" x14ac:dyDescent="0.2">
      <c r="J49" s="7"/>
      <c r="K49" s="2"/>
      <c r="L49" s="2"/>
      <c r="M49" s="2"/>
      <c r="N49" s="2"/>
      <c r="O49" s="7"/>
      <c r="P49" s="7"/>
      <c r="Q49" s="7"/>
    </row>
    <row r="50" spans="10:17" ht="17.100000000000001" customHeight="1" x14ac:dyDescent="0.2">
      <c r="J50" s="7"/>
      <c r="K50" s="7"/>
      <c r="L50" s="7"/>
      <c r="M50" s="7"/>
      <c r="N50" s="2"/>
      <c r="O50" s="7"/>
      <c r="P50" s="7"/>
      <c r="Q50" s="7"/>
    </row>
    <row r="51" spans="10:17" ht="17.100000000000001" customHeight="1" x14ac:dyDescent="0.2">
      <c r="J51" s="2"/>
      <c r="K51" s="7"/>
      <c r="L51" s="7"/>
      <c r="M51" s="7"/>
      <c r="N51" s="1"/>
      <c r="O51" s="7"/>
      <c r="P51" s="7"/>
      <c r="Q51" s="7"/>
    </row>
    <row r="52" spans="10:17" ht="17.100000000000001" customHeight="1" x14ac:dyDescent="0.2">
      <c r="J52" s="2"/>
      <c r="K52" s="2"/>
      <c r="L52" s="2"/>
      <c r="M52" s="2"/>
      <c r="N52" s="2"/>
      <c r="O52" s="7"/>
      <c r="P52" s="7"/>
      <c r="Q52" s="7"/>
    </row>
    <row r="53" spans="10:17" ht="17.100000000000001" customHeight="1" x14ac:dyDescent="0.2">
      <c r="J53" s="2"/>
      <c r="K53" s="2"/>
      <c r="L53" s="2"/>
      <c r="M53" s="2"/>
      <c r="N53" s="2"/>
      <c r="O53" s="7"/>
      <c r="P53" s="7"/>
      <c r="Q53" s="7"/>
    </row>
    <row r="54" spans="10:17" ht="17.100000000000001" customHeight="1" x14ac:dyDescent="0.2">
      <c r="J54" s="7"/>
      <c r="K54" s="2"/>
      <c r="L54" s="2"/>
      <c r="M54" s="2"/>
      <c r="N54" s="1"/>
      <c r="O54" s="7"/>
      <c r="P54" s="7"/>
      <c r="Q54" s="7"/>
    </row>
    <row r="55" spans="10:17" ht="17.100000000000001" customHeight="1" x14ac:dyDescent="0.2">
      <c r="J55" s="7"/>
      <c r="K55" s="7"/>
      <c r="L55" s="7"/>
      <c r="M55" s="7"/>
      <c r="N55" s="7"/>
      <c r="O55" s="7"/>
      <c r="P55" s="7"/>
      <c r="Q55" s="7"/>
    </row>
    <row r="56" spans="10:17" ht="17.100000000000001" customHeight="1" x14ac:dyDescent="0.2">
      <c r="J56" s="2"/>
      <c r="K56" s="7"/>
      <c r="L56" s="7"/>
      <c r="M56" s="7"/>
      <c r="N56" s="1"/>
      <c r="O56" s="7"/>
      <c r="P56" s="7"/>
      <c r="Q56" s="7"/>
    </row>
    <row r="57" spans="10:17" ht="17.100000000000001" customHeight="1" x14ac:dyDescent="0.2">
      <c r="J57" s="2"/>
      <c r="K57" s="2"/>
      <c r="L57" s="2"/>
      <c r="M57" s="2"/>
      <c r="N57" s="2"/>
    </row>
    <row r="58" spans="10:17" ht="17.100000000000001" customHeight="1" x14ac:dyDescent="0.2">
      <c r="J58" s="2"/>
      <c r="K58" s="2"/>
      <c r="L58" s="2"/>
      <c r="M58" s="2"/>
      <c r="N58" s="2"/>
    </row>
    <row r="59" spans="10:17" ht="17.100000000000001" customHeight="1" x14ac:dyDescent="0.2">
      <c r="K59" s="2"/>
      <c r="L59" s="2"/>
      <c r="M59" s="2"/>
      <c r="N59" s="2"/>
    </row>
  </sheetData>
  <mergeCells count="7">
    <mergeCell ref="A1:I1"/>
    <mergeCell ref="A2:I2"/>
    <mergeCell ref="C4:I4"/>
    <mergeCell ref="D5:I5"/>
    <mergeCell ref="C5:C6"/>
    <mergeCell ref="B4:B6"/>
    <mergeCell ref="A4:A6"/>
  </mergeCells>
  <printOptions horizontalCentered="1"/>
  <pageMargins left="0.74803149606299213" right="0.74803149606299213" top="0.98425196850393704" bottom="0.98425196850393704" header="0" footer="0"/>
  <pageSetup scale="79" orientation="portrait" horizontalDpi="200" verticalDpi="200" r:id="rId1"/>
  <headerFooter alignWithMargins="0"/>
  <ignoredErrors>
    <ignoredError sqref="A25 A10:A23 A27:A28 A9 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221-13</vt:lpstr>
      <vt:lpstr>'221-13'!Área_de_impresión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2017-09-05T20:02:42Z</dcterms:modified>
</cp:coreProperties>
</file>